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itslag" sheetId="1" r:id="rId1"/>
  </sheets>
  <definedNames>
    <definedName name="_xlnm.Print_Area" localSheetId="0">'uitslag'!$A$1:$K$32</definedName>
  </definedNames>
  <calcPr fullCalcOnLoad="1"/>
</workbook>
</file>

<file path=xl/sharedStrings.xml><?xml version="1.0" encoding="utf-8"?>
<sst xmlns="http://schemas.openxmlformats.org/spreadsheetml/2006/main" count="65" uniqueCount="61">
  <si>
    <t>naam</t>
  </si>
  <si>
    <t>DRESSUUR</t>
  </si>
  <si>
    <t>CROSS</t>
  </si>
  <si>
    <t>SPRINGEN</t>
  </si>
  <si>
    <t>PUNTEN</t>
  </si>
  <si>
    <t>SCORE</t>
  </si>
  <si>
    <t>RIJTIJD</t>
  </si>
  <si>
    <t>STRAFTIJD</t>
  </si>
  <si>
    <t>TOTAAL</t>
  </si>
  <si>
    <t>STRAFP.</t>
  </si>
  <si>
    <t>STRAFP</t>
  </si>
  <si>
    <t>PLAATS</t>
  </si>
  <si>
    <t>Chanou Steegers</t>
  </si>
  <si>
    <t>Celine</t>
  </si>
  <si>
    <t>Mischa Steegers</t>
  </si>
  <si>
    <t>Snuitje</t>
  </si>
  <si>
    <t>Myriam Gooren</t>
  </si>
  <si>
    <t>Kaja</t>
  </si>
  <si>
    <t>Flow</t>
  </si>
  <si>
    <t>Denise van Lin</t>
  </si>
  <si>
    <t>Djinteequa</t>
  </si>
  <si>
    <t>Eva van Poppel</t>
  </si>
  <si>
    <t>Cynthia</t>
  </si>
  <si>
    <t>Monique Davids</t>
  </si>
  <si>
    <t>Maud Hegger</t>
  </si>
  <si>
    <t>Mello</t>
  </si>
  <si>
    <t>Kienna Kooiman</t>
  </si>
  <si>
    <t>Taquila Kooiman</t>
  </si>
  <si>
    <t>Charelle Kooiman</t>
  </si>
  <si>
    <t>River</t>
  </si>
  <si>
    <t>Fanny Pouwels</t>
  </si>
  <si>
    <t>Gwen Schoofs</t>
  </si>
  <si>
    <t>Checkmate</t>
  </si>
  <si>
    <t>Nynke Lommen</t>
  </si>
  <si>
    <t>Zamona</t>
  </si>
  <si>
    <t>Anne Lommen</t>
  </si>
  <si>
    <t>Lady Laura</t>
  </si>
  <si>
    <t>Iris Janssen</t>
  </si>
  <si>
    <t>Leyla</t>
  </si>
  <si>
    <t>Lize van den Heuvel</t>
  </si>
  <si>
    <t>Henshof Fernando</t>
  </si>
  <si>
    <t>Not 4 Sil</t>
  </si>
  <si>
    <t>Ilse Spoelstra</t>
  </si>
  <si>
    <t>Zepp</t>
  </si>
  <si>
    <t>Kiara Spoelstra</t>
  </si>
  <si>
    <t>Disc S</t>
  </si>
  <si>
    <t>Quinty van Doorn</t>
  </si>
  <si>
    <t>Jip</t>
  </si>
  <si>
    <t>Barilla</t>
  </si>
  <si>
    <t>Lian Vermunt</t>
  </si>
  <si>
    <t>Pias</t>
  </si>
  <si>
    <t>Lisanne Lenders</t>
  </si>
  <si>
    <t>Iceford Sugar Babe</t>
  </si>
  <si>
    <t>Kylian  HC</t>
  </si>
  <si>
    <t>Pretoria</t>
  </si>
  <si>
    <t>Kees Timmermans</t>
  </si>
  <si>
    <t>Avantia</t>
  </si>
  <si>
    <t>paard</t>
  </si>
  <si>
    <t>pony</t>
  </si>
  <si>
    <t>CLUBKAMPIOENSCHAPPEN 2016</t>
  </si>
  <si>
    <t>Veroni Hermkens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</si>
</sst>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h:mm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45" fillId="0" borderId="10" xfId="57" applyFont="1" applyBorder="1" applyAlignment="1">
      <alignment horizontal="left" vertical="center"/>
      <protection/>
    </xf>
    <xf numFmtId="0" fontId="7" fillId="0" borderId="10" xfId="57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3.421875" style="0" bestFit="1" customWidth="1"/>
    <col min="2" max="2" width="20.8515625" style="0" bestFit="1" customWidth="1"/>
    <col min="3" max="3" width="9.421875" style="2" bestFit="1" customWidth="1"/>
    <col min="4" max="4" width="8.7109375" style="0" bestFit="1" customWidth="1"/>
    <col min="5" max="5" width="8.28125" style="0" bestFit="1" customWidth="1"/>
    <col min="6" max="6" width="12.140625" style="0" bestFit="1" customWidth="1"/>
    <col min="7" max="7" width="9.8515625" style="0" bestFit="1" customWidth="1"/>
    <col min="8" max="8" width="8.7109375" style="0" bestFit="1" customWidth="1"/>
    <col min="9" max="9" width="10.57421875" style="0" bestFit="1" customWidth="1"/>
    <col min="10" max="10" width="9.421875" style="0" bestFit="1" customWidth="1"/>
  </cols>
  <sheetData>
    <row r="1" spans="1:9" ht="18">
      <c r="A1" s="30" t="s">
        <v>59</v>
      </c>
      <c r="B1" s="30"/>
      <c r="C1" s="30"/>
      <c r="D1" s="30"/>
      <c r="E1" s="30"/>
      <c r="F1" s="30"/>
      <c r="I1" s="7"/>
    </row>
    <row r="2" spans="5:9" ht="15.75" thickBot="1">
      <c r="E2" s="7"/>
      <c r="I2" s="7"/>
    </row>
    <row r="3" spans="1:11" ht="15">
      <c r="A3" s="8"/>
      <c r="B3" s="8"/>
      <c r="C3" s="27" t="s">
        <v>1</v>
      </c>
      <c r="D3" s="28"/>
      <c r="E3" s="27" t="s">
        <v>2</v>
      </c>
      <c r="F3" s="29"/>
      <c r="G3" s="29"/>
      <c r="H3" s="28"/>
      <c r="I3" s="9" t="s">
        <v>3</v>
      </c>
      <c r="J3" s="8"/>
      <c r="K3" s="8"/>
    </row>
    <row r="4" spans="1:11" ht="15.75">
      <c r="A4" s="24" t="s">
        <v>0</v>
      </c>
      <c r="B4" s="24" t="s">
        <v>57</v>
      </c>
      <c r="C4" s="16" t="s">
        <v>4</v>
      </c>
      <c r="D4" s="11" t="s">
        <v>5</v>
      </c>
      <c r="E4" s="12" t="s">
        <v>6</v>
      </c>
      <c r="F4" s="10" t="s">
        <v>7</v>
      </c>
      <c r="G4" s="10" t="s">
        <v>9</v>
      </c>
      <c r="H4" s="11" t="s">
        <v>5</v>
      </c>
      <c r="I4" s="13" t="s">
        <v>10</v>
      </c>
      <c r="J4" s="11" t="s">
        <v>8</v>
      </c>
      <c r="K4" s="14" t="s">
        <v>11</v>
      </c>
    </row>
    <row r="5" spans="1:11" ht="15.75">
      <c r="A5" s="25" t="s">
        <v>19</v>
      </c>
      <c r="B5" s="25" t="s">
        <v>20</v>
      </c>
      <c r="C5" s="16">
        <v>202.5</v>
      </c>
      <c r="D5" s="3">
        <f aca="true" t="shared" si="0" ref="D5:D15">300-C5</f>
        <v>97.5</v>
      </c>
      <c r="E5" s="17">
        <v>311</v>
      </c>
      <c r="F5" s="18">
        <f>330-E5</f>
        <v>19</v>
      </c>
      <c r="G5" s="18">
        <f aca="true" t="shared" si="1" ref="G5:G15">F5*0.2</f>
        <v>3.8000000000000003</v>
      </c>
      <c r="H5" s="18">
        <f aca="true" t="shared" si="2" ref="H5:H15">ABS(G5)</f>
        <v>3.8000000000000003</v>
      </c>
      <c r="I5" s="17">
        <v>0</v>
      </c>
      <c r="J5" s="18">
        <f aca="true" t="shared" si="3" ref="J5:J15">D5+H5+I5</f>
        <v>101.3</v>
      </c>
      <c r="K5" s="15">
        <v>1</v>
      </c>
    </row>
    <row r="6" spans="1:11" ht="15.75">
      <c r="A6" s="19" t="s">
        <v>49</v>
      </c>
      <c r="B6" s="19" t="s">
        <v>50</v>
      </c>
      <c r="C6" s="16">
        <v>204.5</v>
      </c>
      <c r="D6" s="3">
        <f t="shared" si="0"/>
        <v>95.5</v>
      </c>
      <c r="E6" s="17">
        <v>300</v>
      </c>
      <c r="F6" s="18">
        <f aca="true" t="shared" si="4" ref="F6:F15">300-E6</f>
        <v>0</v>
      </c>
      <c r="G6" s="18">
        <f t="shared" si="1"/>
        <v>0</v>
      </c>
      <c r="H6" s="18">
        <f t="shared" si="2"/>
        <v>0</v>
      </c>
      <c r="I6" s="17">
        <v>10</v>
      </c>
      <c r="J6" s="18">
        <f t="shared" si="3"/>
        <v>105.5</v>
      </c>
      <c r="K6" s="15">
        <v>2</v>
      </c>
    </row>
    <row r="7" spans="1:11" ht="15.75">
      <c r="A7" s="19" t="s">
        <v>33</v>
      </c>
      <c r="B7" s="19" t="s">
        <v>34</v>
      </c>
      <c r="C7" s="16">
        <v>198</v>
      </c>
      <c r="D7" s="3">
        <f t="shared" si="0"/>
        <v>102</v>
      </c>
      <c r="E7" s="17">
        <v>272</v>
      </c>
      <c r="F7" s="18">
        <f t="shared" si="4"/>
        <v>28</v>
      </c>
      <c r="G7" s="18">
        <f t="shared" si="1"/>
        <v>5.6000000000000005</v>
      </c>
      <c r="H7" s="18">
        <f t="shared" si="2"/>
        <v>5.6000000000000005</v>
      </c>
      <c r="I7" s="17">
        <v>0</v>
      </c>
      <c r="J7" s="18">
        <f t="shared" si="3"/>
        <v>107.6</v>
      </c>
      <c r="K7" s="15">
        <v>3</v>
      </c>
    </row>
    <row r="8" spans="1:11" ht="15.75">
      <c r="A8" s="20" t="s">
        <v>21</v>
      </c>
      <c r="B8" s="20" t="s">
        <v>22</v>
      </c>
      <c r="C8" s="16">
        <v>191.5</v>
      </c>
      <c r="D8" s="3">
        <f t="shared" si="0"/>
        <v>108.5</v>
      </c>
      <c r="E8" s="17">
        <v>296.4</v>
      </c>
      <c r="F8" s="18">
        <f t="shared" si="4"/>
        <v>3.6000000000000227</v>
      </c>
      <c r="G8" s="18">
        <f t="shared" si="1"/>
        <v>0.7200000000000046</v>
      </c>
      <c r="H8" s="18">
        <f t="shared" si="2"/>
        <v>0.7200000000000046</v>
      </c>
      <c r="I8" s="17">
        <v>5</v>
      </c>
      <c r="J8" s="18">
        <f t="shared" si="3"/>
        <v>114.22</v>
      </c>
      <c r="K8" s="15">
        <v>4</v>
      </c>
    </row>
    <row r="9" spans="1:11" ht="15.75">
      <c r="A9" s="19" t="s">
        <v>37</v>
      </c>
      <c r="B9" s="19" t="s">
        <v>48</v>
      </c>
      <c r="C9" s="16">
        <v>187</v>
      </c>
      <c r="D9" s="3">
        <f t="shared" si="0"/>
        <v>113</v>
      </c>
      <c r="E9" s="17">
        <v>281</v>
      </c>
      <c r="F9" s="18">
        <f t="shared" si="4"/>
        <v>19</v>
      </c>
      <c r="G9" s="18">
        <f t="shared" si="1"/>
        <v>3.8000000000000003</v>
      </c>
      <c r="H9" s="18">
        <f t="shared" si="2"/>
        <v>3.8000000000000003</v>
      </c>
      <c r="I9" s="17">
        <v>5</v>
      </c>
      <c r="J9" s="18">
        <f t="shared" si="3"/>
        <v>121.8</v>
      </c>
      <c r="K9" s="15">
        <v>5</v>
      </c>
    </row>
    <row r="10" spans="1:11" ht="15.75">
      <c r="A10" s="19" t="s">
        <v>55</v>
      </c>
      <c r="B10" s="19" t="s">
        <v>56</v>
      </c>
      <c r="C10" s="16">
        <v>198</v>
      </c>
      <c r="D10" s="3">
        <f t="shared" si="0"/>
        <v>102</v>
      </c>
      <c r="E10" s="17">
        <v>407</v>
      </c>
      <c r="F10" s="18">
        <f t="shared" si="4"/>
        <v>-107</v>
      </c>
      <c r="G10" s="18">
        <f t="shared" si="1"/>
        <v>-21.400000000000002</v>
      </c>
      <c r="H10" s="18">
        <f t="shared" si="2"/>
        <v>21.400000000000002</v>
      </c>
      <c r="I10" s="17">
        <v>5</v>
      </c>
      <c r="J10" s="18">
        <f t="shared" si="3"/>
        <v>128.4</v>
      </c>
      <c r="K10" s="15">
        <v>6</v>
      </c>
    </row>
    <row r="11" spans="1:11" ht="15.75">
      <c r="A11" s="19" t="s">
        <v>42</v>
      </c>
      <c r="B11" s="19" t="s">
        <v>43</v>
      </c>
      <c r="C11" s="16">
        <v>184</v>
      </c>
      <c r="D11" s="3">
        <f t="shared" si="0"/>
        <v>116</v>
      </c>
      <c r="E11" s="17">
        <v>385</v>
      </c>
      <c r="F11" s="18">
        <f t="shared" si="4"/>
        <v>-85</v>
      </c>
      <c r="G11" s="18">
        <f t="shared" si="1"/>
        <v>-17</v>
      </c>
      <c r="H11" s="18">
        <f t="shared" si="2"/>
        <v>17</v>
      </c>
      <c r="I11" s="17">
        <v>5</v>
      </c>
      <c r="J11" s="18">
        <f t="shared" si="3"/>
        <v>138</v>
      </c>
      <c r="K11" s="15">
        <v>7</v>
      </c>
    </row>
    <row r="12" spans="1:11" ht="15.75">
      <c r="A12" s="20" t="s">
        <v>16</v>
      </c>
      <c r="B12" s="20" t="s">
        <v>17</v>
      </c>
      <c r="C12" s="16">
        <v>183.5</v>
      </c>
      <c r="D12" s="3">
        <f t="shared" si="0"/>
        <v>116.5</v>
      </c>
      <c r="E12" s="17">
        <v>373</v>
      </c>
      <c r="F12" s="18">
        <f t="shared" si="4"/>
        <v>-73</v>
      </c>
      <c r="G12" s="18">
        <f t="shared" si="1"/>
        <v>-14.600000000000001</v>
      </c>
      <c r="H12" s="18">
        <f t="shared" si="2"/>
        <v>14.600000000000001</v>
      </c>
      <c r="I12" s="17">
        <v>1000</v>
      </c>
      <c r="J12" s="18">
        <f t="shared" si="3"/>
        <v>1131.1</v>
      </c>
      <c r="K12" s="15"/>
    </row>
    <row r="13" spans="1:11" ht="15.75">
      <c r="A13" s="20" t="s">
        <v>30</v>
      </c>
      <c r="B13" s="20" t="s">
        <v>54</v>
      </c>
      <c r="C13" s="16">
        <v>175</v>
      </c>
      <c r="D13" s="3">
        <f t="shared" si="0"/>
        <v>125</v>
      </c>
      <c r="E13" s="17">
        <v>0</v>
      </c>
      <c r="F13" s="18">
        <f t="shared" si="4"/>
        <v>300</v>
      </c>
      <c r="G13" s="18">
        <f t="shared" si="1"/>
        <v>60</v>
      </c>
      <c r="H13" s="18">
        <f t="shared" si="2"/>
        <v>60</v>
      </c>
      <c r="I13" s="17">
        <v>1000</v>
      </c>
      <c r="J13" s="18">
        <f t="shared" si="3"/>
        <v>1185</v>
      </c>
      <c r="K13" s="15"/>
    </row>
    <row r="14" spans="1:11" ht="15.75">
      <c r="A14" s="19" t="s">
        <v>23</v>
      </c>
      <c r="B14" s="19" t="s">
        <v>45</v>
      </c>
      <c r="C14" s="16">
        <v>187.5</v>
      </c>
      <c r="D14" s="3">
        <f t="shared" si="0"/>
        <v>112.5</v>
      </c>
      <c r="E14" s="17">
        <v>620</v>
      </c>
      <c r="F14" s="18">
        <f t="shared" si="4"/>
        <v>-320</v>
      </c>
      <c r="G14" s="18">
        <f t="shared" si="1"/>
        <v>-64</v>
      </c>
      <c r="H14" s="18">
        <f t="shared" si="2"/>
        <v>64</v>
      </c>
      <c r="I14" s="17">
        <v>1000</v>
      </c>
      <c r="J14" s="18">
        <f t="shared" si="3"/>
        <v>1176.5</v>
      </c>
      <c r="K14" s="15"/>
    </row>
    <row r="15" spans="1:11" ht="15.75">
      <c r="A15" s="20" t="s">
        <v>21</v>
      </c>
      <c r="B15" s="20" t="s">
        <v>53</v>
      </c>
      <c r="C15" s="16">
        <v>186.5</v>
      </c>
      <c r="D15" s="3">
        <f t="shared" si="0"/>
        <v>113.5</v>
      </c>
      <c r="E15" s="17">
        <v>0</v>
      </c>
      <c r="F15" s="18">
        <f t="shared" si="4"/>
        <v>300</v>
      </c>
      <c r="G15" s="18">
        <f t="shared" si="1"/>
        <v>60</v>
      </c>
      <c r="H15" s="18">
        <f t="shared" si="2"/>
        <v>60</v>
      </c>
      <c r="I15" s="17">
        <v>1000</v>
      </c>
      <c r="J15" s="18">
        <f t="shared" si="3"/>
        <v>1173.5</v>
      </c>
      <c r="K15" s="15"/>
    </row>
    <row r="16" spans="1:11" ht="15.75">
      <c r="A16" s="6"/>
      <c r="B16" s="6"/>
      <c r="C16" s="16"/>
      <c r="D16" s="3"/>
      <c r="E16" s="17"/>
      <c r="F16" s="18"/>
      <c r="G16" s="18"/>
      <c r="H16" s="18"/>
      <c r="I16" s="17"/>
      <c r="J16" s="18"/>
      <c r="K16" s="15"/>
    </row>
    <row r="17" spans="1:11" ht="15.75">
      <c r="A17" s="5" t="s">
        <v>0</v>
      </c>
      <c r="B17" s="5" t="s">
        <v>58</v>
      </c>
      <c r="C17" s="16"/>
      <c r="D17" s="3"/>
      <c r="E17" s="17"/>
      <c r="F17" s="18"/>
      <c r="G17" s="18"/>
      <c r="H17" s="18"/>
      <c r="I17" s="17"/>
      <c r="J17" s="18"/>
      <c r="K17" s="1"/>
    </row>
    <row r="18" spans="1:11" ht="15.75">
      <c r="A18" s="19"/>
      <c r="B18" s="19"/>
      <c r="C18" s="16"/>
      <c r="D18" s="3"/>
      <c r="E18" s="17"/>
      <c r="F18" s="18"/>
      <c r="G18" s="18"/>
      <c r="H18" s="18"/>
      <c r="I18" s="17"/>
      <c r="J18" s="18"/>
      <c r="K18" s="15"/>
    </row>
    <row r="19" spans="1:11" ht="15.75">
      <c r="A19" s="26" t="s">
        <v>51</v>
      </c>
      <c r="B19" s="26" t="s">
        <v>52</v>
      </c>
      <c r="C19" s="16">
        <v>186</v>
      </c>
      <c r="D19" s="3">
        <f aca="true" t="shared" si="5" ref="D19:D31">300-C19</f>
        <v>114</v>
      </c>
      <c r="E19" s="17">
        <v>327</v>
      </c>
      <c r="F19" s="18">
        <f aca="true" t="shared" si="6" ref="F19:F25">330-E19</f>
        <v>3</v>
      </c>
      <c r="G19" s="18">
        <f aca="true" t="shared" si="7" ref="G19:G31">F19*0.2</f>
        <v>0.6000000000000001</v>
      </c>
      <c r="H19" s="18">
        <f aca="true" t="shared" si="8" ref="H19:H31">ABS(G19)</f>
        <v>0.6000000000000001</v>
      </c>
      <c r="I19" s="17">
        <v>0</v>
      </c>
      <c r="J19" s="18">
        <f aca="true" t="shared" si="9" ref="J19:J31">D19+H19+I19</f>
        <v>114.6</v>
      </c>
      <c r="K19" s="15">
        <v>1</v>
      </c>
    </row>
    <row r="20" spans="1:11" ht="15.75">
      <c r="A20" s="19" t="s">
        <v>35</v>
      </c>
      <c r="B20" s="19" t="s">
        <v>36</v>
      </c>
      <c r="C20" s="16">
        <v>202</v>
      </c>
      <c r="D20" s="3">
        <f t="shared" si="5"/>
        <v>98</v>
      </c>
      <c r="E20" s="17">
        <v>429</v>
      </c>
      <c r="F20" s="18">
        <f t="shared" si="6"/>
        <v>-99</v>
      </c>
      <c r="G20" s="18">
        <f t="shared" si="7"/>
        <v>-19.8</v>
      </c>
      <c r="H20" s="18">
        <f t="shared" si="8"/>
        <v>19.8</v>
      </c>
      <c r="I20" s="17">
        <v>0</v>
      </c>
      <c r="J20" s="18">
        <f t="shared" si="9"/>
        <v>117.8</v>
      </c>
      <c r="K20" s="15">
        <v>2</v>
      </c>
    </row>
    <row r="21" spans="1:11" ht="15.75">
      <c r="A21" s="19" t="s">
        <v>12</v>
      </c>
      <c r="B21" s="19" t="s">
        <v>13</v>
      </c>
      <c r="C21" s="16">
        <v>188</v>
      </c>
      <c r="D21" s="3">
        <f t="shared" si="5"/>
        <v>112</v>
      </c>
      <c r="E21" s="4">
        <v>350</v>
      </c>
      <c r="F21" s="18">
        <f t="shared" si="6"/>
        <v>-20</v>
      </c>
      <c r="G21" s="18">
        <f t="shared" si="7"/>
        <v>-4</v>
      </c>
      <c r="H21" s="18">
        <f t="shared" si="8"/>
        <v>4</v>
      </c>
      <c r="I21" s="17">
        <v>5</v>
      </c>
      <c r="J21" s="18">
        <f t="shared" si="9"/>
        <v>121</v>
      </c>
      <c r="K21" s="15">
        <v>3</v>
      </c>
    </row>
    <row r="22" spans="1:11" ht="15.75">
      <c r="A22" s="19" t="s">
        <v>60</v>
      </c>
      <c r="B22" s="19" t="s">
        <v>18</v>
      </c>
      <c r="C22" s="16">
        <v>201</v>
      </c>
      <c r="D22" s="3">
        <f t="shared" si="5"/>
        <v>99</v>
      </c>
      <c r="E22" s="17">
        <v>444</v>
      </c>
      <c r="F22" s="18">
        <f t="shared" si="6"/>
        <v>-114</v>
      </c>
      <c r="G22" s="18">
        <f t="shared" si="7"/>
        <v>-22.8</v>
      </c>
      <c r="H22" s="18">
        <f t="shared" si="8"/>
        <v>22.8</v>
      </c>
      <c r="I22" s="17">
        <v>0</v>
      </c>
      <c r="J22" s="18">
        <f t="shared" si="9"/>
        <v>121.8</v>
      </c>
      <c r="K22" s="15">
        <v>4</v>
      </c>
    </row>
    <row r="23" spans="1:11" ht="15.75">
      <c r="A23" s="19" t="s">
        <v>28</v>
      </c>
      <c r="B23" s="19" t="s">
        <v>29</v>
      </c>
      <c r="C23" s="16">
        <v>191.5</v>
      </c>
      <c r="D23" s="3">
        <f t="shared" si="5"/>
        <v>108.5</v>
      </c>
      <c r="E23" s="4">
        <v>445</v>
      </c>
      <c r="F23" s="18">
        <f t="shared" si="6"/>
        <v>-115</v>
      </c>
      <c r="G23" s="18">
        <f t="shared" si="7"/>
        <v>-23</v>
      </c>
      <c r="H23" s="18">
        <f t="shared" si="8"/>
        <v>23</v>
      </c>
      <c r="I23" s="17">
        <v>0</v>
      </c>
      <c r="J23" s="18">
        <f t="shared" si="9"/>
        <v>131.5</v>
      </c>
      <c r="K23" s="15">
        <v>5</v>
      </c>
    </row>
    <row r="24" spans="1:11" ht="15.75">
      <c r="A24" s="19" t="s">
        <v>24</v>
      </c>
      <c r="B24" s="19" t="s">
        <v>25</v>
      </c>
      <c r="C24" s="16">
        <v>198</v>
      </c>
      <c r="D24" s="3">
        <f t="shared" si="5"/>
        <v>102</v>
      </c>
      <c r="E24" s="17">
        <v>520</v>
      </c>
      <c r="F24" s="18">
        <f t="shared" si="6"/>
        <v>-190</v>
      </c>
      <c r="G24" s="18">
        <f t="shared" si="7"/>
        <v>-38</v>
      </c>
      <c r="H24" s="18">
        <f t="shared" si="8"/>
        <v>38</v>
      </c>
      <c r="I24" s="17">
        <v>0</v>
      </c>
      <c r="J24" s="18">
        <f t="shared" si="9"/>
        <v>140</v>
      </c>
      <c r="K24" s="15">
        <v>6</v>
      </c>
    </row>
    <row r="25" spans="1:11" ht="15.75">
      <c r="A25" s="19" t="s">
        <v>27</v>
      </c>
      <c r="B25" s="19" t="s">
        <v>41</v>
      </c>
      <c r="C25" s="16">
        <v>194</v>
      </c>
      <c r="D25" s="3">
        <f t="shared" si="5"/>
        <v>106</v>
      </c>
      <c r="E25" s="17">
        <v>503</v>
      </c>
      <c r="F25" s="18">
        <f t="shared" si="6"/>
        <v>-173</v>
      </c>
      <c r="G25" s="18">
        <f t="shared" si="7"/>
        <v>-34.6</v>
      </c>
      <c r="H25" s="18">
        <f t="shared" si="8"/>
        <v>34.6</v>
      </c>
      <c r="I25" s="17">
        <v>0</v>
      </c>
      <c r="J25" s="18">
        <f t="shared" si="9"/>
        <v>140.6</v>
      </c>
      <c r="K25" s="15">
        <v>7</v>
      </c>
    </row>
    <row r="26" spans="1:11" ht="15.75">
      <c r="A26" s="19" t="s">
        <v>26</v>
      </c>
      <c r="B26" s="19" t="s">
        <v>40</v>
      </c>
      <c r="C26" s="16">
        <v>204</v>
      </c>
      <c r="D26" s="3">
        <f t="shared" si="5"/>
        <v>96</v>
      </c>
      <c r="E26" s="17">
        <v>601</v>
      </c>
      <c r="F26" s="18">
        <f>400-E26</f>
        <v>-201</v>
      </c>
      <c r="G26" s="18">
        <f t="shared" si="7"/>
        <v>-40.2</v>
      </c>
      <c r="H26" s="18">
        <f t="shared" si="8"/>
        <v>40.2</v>
      </c>
      <c r="I26" s="17">
        <v>5</v>
      </c>
      <c r="J26" s="18">
        <f t="shared" si="9"/>
        <v>141.2</v>
      </c>
      <c r="K26" s="15">
        <v>8</v>
      </c>
    </row>
    <row r="27" spans="1:11" ht="15.75">
      <c r="A27" s="19" t="s">
        <v>14</v>
      </c>
      <c r="B27" s="19" t="s">
        <v>15</v>
      </c>
      <c r="C27" s="16">
        <v>191</v>
      </c>
      <c r="D27" s="3">
        <f t="shared" si="5"/>
        <v>109</v>
      </c>
      <c r="E27" s="17">
        <v>568</v>
      </c>
      <c r="F27" s="18">
        <f>400-E27</f>
        <v>-168</v>
      </c>
      <c r="G27" s="18">
        <f t="shared" si="7"/>
        <v>-33.6</v>
      </c>
      <c r="H27" s="18">
        <f t="shared" si="8"/>
        <v>33.6</v>
      </c>
      <c r="I27" s="17">
        <v>0</v>
      </c>
      <c r="J27" s="18">
        <f t="shared" si="9"/>
        <v>142.6</v>
      </c>
      <c r="K27" s="15">
        <v>9</v>
      </c>
    </row>
    <row r="28" spans="1:11" ht="15.75">
      <c r="A28" s="19" t="s">
        <v>46</v>
      </c>
      <c r="B28" s="19" t="s">
        <v>47</v>
      </c>
      <c r="C28" s="16">
        <v>184</v>
      </c>
      <c r="D28" s="3">
        <f t="shared" si="5"/>
        <v>116</v>
      </c>
      <c r="E28" s="17">
        <v>465</v>
      </c>
      <c r="F28" s="18">
        <f>330-E28</f>
        <v>-135</v>
      </c>
      <c r="G28" s="18">
        <f t="shared" si="7"/>
        <v>-27</v>
      </c>
      <c r="H28" s="18">
        <f t="shared" si="8"/>
        <v>27</v>
      </c>
      <c r="I28" s="17">
        <v>0</v>
      </c>
      <c r="J28" s="18">
        <f t="shared" si="9"/>
        <v>143</v>
      </c>
      <c r="K28" s="15">
        <v>10</v>
      </c>
    </row>
    <row r="29" spans="1:11" ht="15.75">
      <c r="A29" s="22" t="s">
        <v>39</v>
      </c>
      <c r="B29" s="23" t="s">
        <v>38</v>
      </c>
      <c r="C29" s="16">
        <v>174</v>
      </c>
      <c r="D29" s="3">
        <f t="shared" si="5"/>
        <v>126</v>
      </c>
      <c r="E29" s="17">
        <v>654</v>
      </c>
      <c r="F29" s="18">
        <f>400-E29</f>
        <v>-254</v>
      </c>
      <c r="G29" s="18">
        <f t="shared" si="7"/>
        <v>-50.800000000000004</v>
      </c>
      <c r="H29" s="18">
        <f t="shared" si="8"/>
        <v>50.800000000000004</v>
      </c>
      <c r="I29" s="17">
        <v>0</v>
      </c>
      <c r="J29" s="18">
        <f t="shared" si="9"/>
        <v>176.8</v>
      </c>
      <c r="K29" s="15">
        <v>11</v>
      </c>
    </row>
    <row r="30" spans="1:10" ht="15">
      <c r="A30" s="21" t="s">
        <v>44</v>
      </c>
      <c r="B30" s="21" t="s">
        <v>43</v>
      </c>
      <c r="C30" s="16">
        <v>167</v>
      </c>
      <c r="D30" s="3">
        <f t="shared" si="5"/>
        <v>133</v>
      </c>
      <c r="E30" s="17"/>
      <c r="F30" s="18">
        <f>330-E30</f>
        <v>330</v>
      </c>
      <c r="G30" s="18">
        <f t="shared" si="7"/>
        <v>66</v>
      </c>
      <c r="H30" s="18">
        <f t="shared" si="8"/>
        <v>66</v>
      </c>
      <c r="I30" s="17">
        <v>1000</v>
      </c>
      <c r="J30" s="18">
        <f t="shared" si="9"/>
        <v>1199</v>
      </c>
    </row>
    <row r="31" spans="1:10" ht="15">
      <c r="A31" s="6" t="s">
        <v>31</v>
      </c>
      <c r="B31" s="6" t="s">
        <v>32</v>
      </c>
      <c r="C31" s="16">
        <v>181</v>
      </c>
      <c r="D31" s="3">
        <f t="shared" si="5"/>
        <v>119</v>
      </c>
      <c r="E31" s="17"/>
      <c r="F31" s="18">
        <f>330-E31</f>
        <v>330</v>
      </c>
      <c r="G31" s="18">
        <f t="shared" si="7"/>
        <v>66</v>
      </c>
      <c r="H31" s="18">
        <f t="shared" si="8"/>
        <v>66</v>
      </c>
      <c r="I31" s="17">
        <v>1000</v>
      </c>
      <c r="J31" s="18">
        <f t="shared" si="9"/>
        <v>1185</v>
      </c>
    </row>
  </sheetData>
  <sheetProtection/>
  <mergeCells count="3">
    <mergeCell ref="C3:D3"/>
    <mergeCell ref="E3:H3"/>
    <mergeCell ref="A1:F1"/>
  </mergeCells>
  <printOptions/>
  <pageMargins left="0.7086614173228347" right="0.46" top="0.7480314960629921" bottom="0.7480314960629921" header="0.31496062992125984" footer="0.31496062992125984"/>
  <pageSetup fitToWidth="0" fitToHeight="1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Familie Timmermans</dc:creator>
  <cp:keywords/>
  <dc:description/>
  <cp:lastModifiedBy>Wilmie</cp:lastModifiedBy>
  <cp:lastPrinted>2016-04-02T15:32:20Z</cp:lastPrinted>
  <dcterms:created xsi:type="dcterms:W3CDTF">2009-03-17T19:59:30Z</dcterms:created>
  <dcterms:modified xsi:type="dcterms:W3CDTF">2016-04-07T08:54:22Z</dcterms:modified>
  <cp:category/>
  <cp:version/>
  <cp:contentType/>
  <cp:contentStatus/>
</cp:coreProperties>
</file>